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BB0CBB3B-F15B-4E8A-B1E7-8FBC3DEDD1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B28" i="1"/>
  <c r="B30" i="1"/>
  <c r="B35" i="1"/>
  <c r="B38" i="1"/>
  <c r="B51" i="1"/>
  <c r="B54" i="1"/>
  <c r="B56" i="1"/>
  <c r="B58" i="1"/>
  <c r="B60" i="1" s="1"/>
  <c r="B26" i="1" l="1"/>
</calcChain>
</file>

<file path=xl/sharedStrings.xml><?xml version="1.0" encoding="utf-8"?>
<sst xmlns="http://schemas.openxmlformats.org/spreadsheetml/2006/main" count="73" uniqueCount="55">
  <si>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</si>
  <si>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</si>
  <si>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</si>
  <si>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</si>
  <si>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</si>
  <si>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</si>
  <si>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</si>
  <si>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</si>
  <si>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15.05.2025.</t>
  </si>
  <si>
    <t>16.05.2025.</t>
  </si>
  <si>
    <t>IZVOD  BR. 109</t>
  </si>
  <si>
    <t>UPLATA RFZO LESKOVAC - PLATA 07A 05-2025 I DEO</t>
  </si>
  <si>
    <t>UPLATA RFZO LESKOVAC - KRV 076</t>
  </si>
  <si>
    <t>UPLATA RFZO LESKOVAC - ENERGENTI 07C</t>
  </si>
  <si>
    <t>UPLATA RFZO LESKOVAC - MEDICINSKI GASOVI 931</t>
  </si>
  <si>
    <t>UPLATA RFZO LESKOVAC - MATERIJALNI 07E</t>
  </si>
  <si>
    <t>UPLATA RFZO LESKOVAC - ISHRANA 07D</t>
  </si>
  <si>
    <t>UPLATA RFZO LESKOVAC - SANITETSKI 085</t>
  </si>
  <si>
    <t>UPLATA RFZO LESKOVAC - OSTALI UGRADNI MATERIJAL 084</t>
  </si>
  <si>
    <t>UPATA RFZO LESKOVAC - DIJALIZA 080</t>
  </si>
  <si>
    <t>UPLATA RFZO LESKOVAC - LEKOVI 071</t>
  </si>
  <si>
    <t>UPLATA RFZO LESKOVAC - LEKOVI VAN LISTE 087</t>
  </si>
  <si>
    <t>UPLATA RFZO LESKOVAC - REAGENSI 086</t>
  </si>
  <si>
    <t>KRV I PRODUKTI OD KRVI 076</t>
  </si>
  <si>
    <t>ZAVOD ZA TRANSF. KRVI NIŠ</t>
  </si>
  <si>
    <t>MATERIJAL ZA DIJALIZU 080</t>
  </si>
  <si>
    <t>FLORA KOMERC DOO GORNJI MILANOVAC</t>
  </si>
  <si>
    <t>ECOTRADE BG DOO NIŠ</t>
  </si>
  <si>
    <t>NATALY DROGERIJA TR NIŠ</t>
  </si>
  <si>
    <t>PHOENIX PHARMA DOO BEOGRAD</t>
  </si>
  <si>
    <t>OSTALI UGRADNI MATERIJAL 084</t>
  </si>
  <si>
    <t>DUOMED SOUTHEAST EUROPE DOO</t>
  </si>
  <si>
    <t>MEDTRONIC SRBIJA</t>
  </si>
  <si>
    <t>SANITETSKI I MEDICINSKI MATERIJAL  SZ 085</t>
  </si>
  <si>
    <t>NEFASER MEDICAL DOO</t>
  </si>
  <si>
    <t>PROMEDIA DOO KIKINDA</t>
  </si>
  <si>
    <t>MEDINIC EXPORT-IMPORT DOO BEOGRAD</t>
  </si>
  <si>
    <t>DENTA BP PHARM</t>
  </si>
  <si>
    <t>MPG BEOGRAD</t>
  </si>
  <si>
    <t>B.BRAUN ADRIA RSRB DOO BEOGRAD</t>
  </si>
  <si>
    <t>TREN DOO NIŠ</t>
  </si>
  <si>
    <t>ADOC DOO BEOGRAD</t>
  </si>
  <si>
    <t>MESSER TEHNOGAS AD BEOGRAD</t>
  </si>
  <si>
    <t>VICOR DOO NOVI BEOGRAD</t>
  </si>
  <si>
    <t>NOVA-GROSIS DOO NIŠ</t>
  </si>
  <si>
    <t>BEOLASER DOO BEOGRAD</t>
  </si>
  <si>
    <t>REAGENSI I 086</t>
  </si>
  <si>
    <t>BEOHEM-3 DOO</t>
  </si>
  <si>
    <t>DIAHEM GRAMIM</t>
  </si>
  <si>
    <t>MEDICINSKI GASOVI 931</t>
  </si>
  <si>
    <t>MATERIJALNI I OSTALI TROŠKOVI -  07E I 07F</t>
  </si>
  <si>
    <t>PROVIZIJA UPRAVE ZA TREZOR</t>
  </si>
  <si>
    <t>PLATA 07A</t>
  </si>
  <si>
    <t>PLATA 05-2025 I DEO</t>
  </si>
  <si>
    <t xml:space="preserve">UPLATA BPSS BANKA BEOGRA - POVRAĆAJ SREDSTAVA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</si>
</sst>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  <xf numFmtId="4" fontId="42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tabSelected="1" workbookViewId="0">
      <selection activeCell="E24" sqref="E24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9367189.9499999993</v>
      </c>
    </row>
    <row r="8" spans="1:3" x14ac:dyDescent="0.25">
      <c r="A8" s="4" t="s">
        <v>2</v>
      </c>
      <c r="B8" s="7" t="s">
        <v>8</v>
      </c>
      <c r="C8" s="5">
        <v>1701802.14</v>
      </c>
    </row>
    <row r="9" spans="1:3" x14ac:dyDescent="0.25">
      <c r="A9" s="4" t="s">
        <v>7</v>
      </c>
      <c r="B9" s="7" t="s">
        <v>9</v>
      </c>
      <c r="C9" s="5">
        <v>13260</v>
      </c>
    </row>
    <row r="10" spans="1:3" x14ac:dyDescent="0.25">
      <c r="A10" s="4" t="s">
        <v>11</v>
      </c>
      <c r="B10" s="7" t="s">
        <v>9</v>
      </c>
      <c r="C10" s="5">
        <v>112257118.45999999</v>
      </c>
    </row>
    <row r="11" spans="1:3" x14ac:dyDescent="0.25">
      <c r="A11" s="4" t="s">
        <v>12</v>
      </c>
      <c r="B11" s="7" t="s">
        <v>9</v>
      </c>
      <c r="C11" s="5">
        <v>973924.87</v>
      </c>
    </row>
    <row r="12" spans="1:3" x14ac:dyDescent="0.25">
      <c r="A12" s="4" t="s">
        <v>13</v>
      </c>
      <c r="B12" s="7" t="s">
        <v>9</v>
      </c>
      <c r="C12" s="5">
        <v>551213.75</v>
      </c>
    </row>
    <row r="13" spans="1:3" x14ac:dyDescent="0.25">
      <c r="A13" s="4" t="s">
        <v>14</v>
      </c>
      <c r="B13" s="7" t="s">
        <v>9</v>
      </c>
      <c r="C13" s="5">
        <v>414311.04</v>
      </c>
    </row>
    <row r="14" spans="1:3" x14ac:dyDescent="0.25">
      <c r="A14" s="4" t="s">
        <v>15</v>
      </c>
      <c r="B14" s="7" t="s">
        <v>9</v>
      </c>
      <c r="C14" s="5">
        <v>5067184.58</v>
      </c>
    </row>
    <row r="15" spans="1:3" x14ac:dyDescent="0.25">
      <c r="A15" s="4" t="s">
        <v>16</v>
      </c>
      <c r="B15" s="7" t="s">
        <v>9</v>
      </c>
      <c r="C15" s="5">
        <v>700154.15</v>
      </c>
    </row>
    <row r="16" spans="1:3" x14ac:dyDescent="0.25">
      <c r="A16" s="4" t="s">
        <v>17</v>
      </c>
      <c r="B16" s="7" t="s">
        <v>9</v>
      </c>
      <c r="C16" s="5">
        <v>2773325.34</v>
      </c>
    </row>
    <row r="17" spans="1:3" x14ac:dyDescent="0.25">
      <c r="A17" s="4" t="s">
        <v>18</v>
      </c>
      <c r="B17" s="7" t="s">
        <v>9</v>
      </c>
      <c r="C17" s="5">
        <v>290580</v>
      </c>
    </row>
    <row r="18" spans="1:3" x14ac:dyDescent="0.25">
      <c r="A18" s="4" t="s">
        <v>19</v>
      </c>
      <c r="B18" s="7" t="s">
        <v>9</v>
      </c>
      <c r="C18" s="5">
        <v>1048260</v>
      </c>
    </row>
    <row r="19" spans="1:3" x14ac:dyDescent="0.25">
      <c r="A19" s="4" t="s">
        <v>20</v>
      </c>
      <c r="B19" s="7" t="s">
        <v>9</v>
      </c>
      <c r="C19" s="5">
        <v>52104.14</v>
      </c>
    </row>
    <row r="20" spans="1:3" x14ac:dyDescent="0.25">
      <c r="A20" s="4" t="s">
        <v>21</v>
      </c>
      <c r="B20" s="7" t="s">
        <v>9</v>
      </c>
      <c r="C20" s="5">
        <v>1281491.4099999999</v>
      </c>
    </row>
    <row r="21" spans="1:3" x14ac:dyDescent="0.25">
      <c r="A21" s="4" t="s">
        <v>22</v>
      </c>
      <c r="B21" s="7" t="s">
        <v>9</v>
      </c>
      <c r="C21" s="5">
        <v>56130</v>
      </c>
    </row>
    <row r="22" spans="1:3" x14ac:dyDescent="0.25">
      <c r="A22" s="4" t="s">
        <v>54</v>
      </c>
      <c r="B22" s="7" t="s">
        <v>9</v>
      </c>
      <c r="C22" s="5">
        <v>336.67</v>
      </c>
    </row>
    <row r="23" spans="1:3" x14ac:dyDescent="0.25">
      <c r="A23" s="4" t="s">
        <v>5</v>
      </c>
      <c r="B23" s="7" t="s">
        <v>9</v>
      </c>
      <c r="C23" s="5">
        <v>117813669.93000001</v>
      </c>
    </row>
    <row r="24" spans="1:3" x14ac:dyDescent="0.25">
      <c r="B24" s="7" t="s">
        <v>9</v>
      </c>
      <c r="C24" s="16">
        <f>C8+C9+C10+C11+C12+C13+C14+C15+C16+C17+C18+C19+C20+C21+C22-C23</f>
        <v>9367526.6200000048</v>
      </c>
    </row>
    <row r="25" spans="1:3" x14ac:dyDescent="0.25">
      <c r="B25" s="7"/>
      <c r="C25" s="6"/>
    </row>
    <row r="26" spans="1:3" s="1" customFormat="1" x14ac:dyDescent="0.25">
      <c r="A26" s="1" t="s">
        <v>6</v>
      </c>
      <c r="B26" s="8" t="str">
        <f>A4</f>
        <v>16.05.2025.</v>
      </c>
      <c r="C26" s="6"/>
    </row>
    <row r="27" spans="1:3" ht="17.25" customHeight="1" x14ac:dyDescent="0.25"/>
    <row r="28" spans="1:3" s="1" customFormat="1" x14ac:dyDescent="0.25">
      <c r="A28" s="10" t="s">
        <v>23</v>
      </c>
      <c r="B28" s="11">
        <f>SUM(B29)</f>
        <v>973924.87</v>
      </c>
      <c r="C28" s="9"/>
    </row>
    <row r="29" spans="1:3" x14ac:dyDescent="0.25">
      <c r="A29" s="12" t="s">
        <v>24</v>
      </c>
      <c r="B29" s="13">
        <v>973924.87</v>
      </c>
    </row>
    <row r="30" spans="1:3" s="1" customFormat="1" x14ac:dyDescent="0.25">
      <c r="A30" s="10" t="s">
        <v>25</v>
      </c>
      <c r="B30" s="11">
        <f>SUM(B31:B34)</f>
        <v>1048260</v>
      </c>
      <c r="C30" s="9"/>
    </row>
    <row r="31" spans="1:3" x14ac:dyDescent="0.25">
      <c r="A31" s="14" t="s">
        <v>26</v>
      </c>
      <c r="B31" s="15">
        <v>20940</v>
      </c>
    </row>
    <row r="32" spans="1:3" x14ac:dyDescent="0.25">
      <c r="A32" s="14" t="s">
        <v>27</v>
      </c>
      <c r="B32" s="15">
        <v>170400</v>
      </c>
    </row>
    <row r="33" spans="1:3" x14ac:dyDescent="0.25">
      <c r="A33" s="14" t="s">
        <v>28</v>
      </c>
      <c r="B33" s="15">
        <v>7800</v>
      </c>
    </row>
    <row r="34" spans="1:3" x14ac:dyDescent="0.25">
      <c r="A34" s="12" t="s">
        <v>29</v>
      </c>
      <c r="B34" s="13">
        <v>849120</v>
      </c>
    </row>
    <row r="35" spans="1:3" s="1" customFormat="1" x14ac:dyDescent="0.25">
      <c r="A35" s="10" t="s">
        <v>30</v>
      </c>
      <c r="B35" s="11">
        <f>SUM(B36:B37)</f>
        <v>290580</v>
      </c>
      <c r="C35" s="9"/>
    </row>
    <row r="36" spans="1:3" x14ac:dyDescent="0.25">
      <c r="A36" s="14" t="s">
        <v>31</v>
      </c>
      <c r="B36" s="15">
        <v>182780</v>
      </c>
    </row>
    <row r="37" spans="1:3" x14ac:dyDescent="0.25">
      <c r="A37" s="12" t="s">
        <v>32</v>
      </c>
      <c r="B37" s="13">
        <v>107800</v>
      </c>
    </row>
    <row r="38" spans="1:3" s="1" customFormat="1" x14ac:dyDescent="0.25">
      <c r="A38" s="10" t="s">
        <v>33</v>
      </c>
      <c r="B38" s="11">
        <f>SUM(B39:B50)</f>
        <v>2773325.34</v>
      </c>
      <c r="C38" s="9"/>
    </row>
    <row r="39" spans="1:3" x14ac:dyDescent="0.25">
      <c r="A39" s="14" t="s">
        <v>34</v>
      </c>
      <c r="B39" s="15">
        <v>29568</v>
      </c>
    </row>
    <row r="40" spans="1:3" x14ac:dyDescent="0.25">
      <c r="A40" s="14" t="s">
        <v>35</v>
      </c>
      <c r="B40" s="15">
        <v>8400</v>
      </c>
    </row>
    <row r="41" spans="1:3" x14ac:dyDescent="0.25">
      <c r="A41" s="14" t="s">
        <v>36</v>
      </c>
      <c r="B41" s="15">
        <v>40700</v>
      </c>
    </row>
    <row r="42" spans="1:3" x14ac:dyDescent="0.25">
      <c r="A42" s="14" t="s">
        <v>37</v>
      </c>
      <c r="B42" s="15">
        <v>92400</v>
      </c>
    </row>
    <row r="43" spans="1:3" x14ac:dyDescent="0.25">
      <c r="A43" s="14" t="s">
        <v>38</v>
      </c>
      <c r="B43" s="15">
        <v>60000</v>
      </c>
    </row>
    <row r="44" spans="1:3" x14ac:dyDescent="0.25">
      <c r="A44" s="14" t="s">
        <v>39</v>
      </c>
      <c r="B44" s="15">
        <v>388647.6</v>
      </c>
    </row>
    <row r="45" spans="1:3" x14ac:dyDescent="0.25">
      <c r="A45" s="14" t="s">
        <v>40</v>
      </c>
      <c r="B45" s="15">
        <v>139220</v>
      </c>
    </row>
    <row r="46" spans="1:3" x14ac:dyDescent="0.25">
      <c r="A46" s="14" t="s">
        <v>41</v>
      </c>
      <c r="B46" s="15">
        <v>18502</v>
      </c>
    </row>
    <row r="47" spans="1:3" x14ac:dyDescent="0.25">
      <c r="A47" s="14" t="s">
        <v>42</v>
      </c>
      <c r="B47" s="15">
        <v>12052.8</v>
      </c>
    </row>
    <row r="48" spans="1:3" x14ac:dyDescent="0.25">
      <c r="A48" s="14" t="s">
        <v>43</v>
      </c>
      <c r="B48" s="15">
        <v>147930</v>
      </c>
    </row>
    <row r="49" spans="1:3" x14ac:dyDescent="0.25">
      <c r="A49" s="14" t="s">
        <v>44</v>
      </c>
      <c r="B49" s="15">
        <v>512354.94</v>
      </c>
    </row>
    <row r="50" spans="1:3" x14ac:dyDescent="0.25">
      <c r="A50" s="12" t="s">
        <v>45</v>
      </c>
      <c r="B50" s="13">
        <v>1323550</v>
      </c>
    </row>
    <row r="51" spans="1:3" s="1" customFormat="1" x14ac:dyDescent="0.25">
      <c r="A51" s="10" t="s">
        <v>46</v>
      </c>
      <c r="B51" s="11">
        <f>SUM(B52:B53)</f>
        <v>56130</v>
      </c>
      <c r="C51" s="9"/>
    </row>
    <row r="52" spans="1:3" x14ac:dyDescent="0.25">
      <c r="A52" s="14" t="s">
        <v>47</v>
      </c>
      <c r="B52" s="15">
        <v>24090</v>
      </c>
    </row>
    <row r="53" spans="1:3" x14ac:dyDescent="0.25">
      <c r="A53" s="12" t="s">
        <v>48</v>
      </c>
      <c r="B53" s="13">
        <v>32040</v>
      </c>
    </row>
    <row r="54" spans="1:3" s="1" customFormat="1" x14ac:dyDescent="0.25">
      <c r="A54" s="10" t="s">
        <v>49</v>
      </c>
      <c r="B54" s="11">
        <f>SUM(B55)</f>
        <v>414311.04</v>
      </c>
      <c r="C54" s="9"/>
    </row>
    <row r="55" spans="1:3" x14ac:dyDescent="0.25">
      <c r="A55" s="12" t="s">
        <v>42</v>
      </c>
      <c r="B55" s="13">
        <v>414311.04</v>
      </c>
    </row>
    <row r="56" spans="1:3" s="1" customFormat="1" x14ac:dyDescent="0.25">
      <c r="A56" s="10" t="s">
        <v>50</v>
      </c>
      <c r="B56" s="11">
        <f>SUM(B57)</f>
        <v>20.22</v>
      </c>
      <c r="C56" s="9"/>
    </row>
    <row r="57" spans="1:3" x14ac:dyDescent="0.25">
      <c r="A57" s="12" t="s">
        <v>51</v>
      </c>
      <c r="B57" s="13">
        <v>20.22</v>
      </c>
    </row>
    <row r="58" spans="1:3" x14ac:dyDescent="0.25">
      <c r="A58" s="10" t="s">
        <v>52</v>
      </c>
      <c r="B58" s="11">
        <f>SUM(B59)</f>
        <v>112257118.45999999</v>
      </c>
    </row>
    <row r="59" spans="1:3" x14ac:dyDescent="0.25">
      <c r="A59" s="12" t="s">
        <v>53</v>
      </c>
      <c r="B59" s="13">
        <v>112257118.45999999</v>
      </c>
    </row>
    <row r="60" spans="1:3" x14ac:dyDescent="0.25">
      <c r="B60" s="17">
        <f>B58+B56+B54+B51+B38+B35+B30+B28</f>
        <v>117813669.93000001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2025-05-19T05:20:05Z</dcterms:modified>
</cp:coreProperties>
</file>